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014"/>
  <workbookPr/>
  <bookViews>
    <workbookView xWindow="0" yWindow="460" windowWidth="24000" windowHeight="9580" activeTab="0"/>
  </bookViews>
  <sheets>
    <sheet name="ROOMING LIST" sheetId="2" r:id="rId1"/>
  </sheets>
  <definedNames>
    <definedName name="_xlnm.Print_Area" localSheetId="0">'ROOMING LIST'!$A$1:$M$77</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 satisfied Microsoft Office user</author>
    <author>Rob Marois</author>
  </authors>
  <commentList>
    <comment ref="B29" authorId="0">
      <text>
        <r>
          <rPr>
            <sz val="8"/>
            <rFont val="Tahoma"/>
            <family val="2"/>
          </rPr>
          <t xml:space="preserve">Enter the check-in date in the format of mm/dd/yyyy or mm/dd/yy. </t>
        </r>
      </text>
    </comment>
    <comment ref="C29" authorId="0">
      <text>
        <r>
          <rPr>
            <sz val="8"/>
            <rFont val="Tahoma"/>
            <family val="2"/>
          </rPr>
          <t xml:space="preserve">Enter the check-out date in the format of mm/dd/yyyy or mm/dd/yy. </t>
        </r>
      </text>
    </comment>
    <comment ref="D29" authorId="1">
      <text>
        <r>
          <rPr>
            <b/>
            <sz val="8"/>
            <rFont val="Tahoma"/>
            <family val="2"/>
          </rPr>
          <t>Enter the first name of Guest 1.</t>
        </r>
      </text>
    </comment>
    <comment ref="E29" authorId="1">
      <text>
        <r>
          <rPr>
            <b/>
            <sz val="8"/>
            <rFont val="Tahoma"/>
            <family val="2"/>
          </rPr>
          <t>Enter the last name of guest 1.</t>
        </r>
      </text>
    </comment>
    <comment ref="L29" authorId="1">
      <text>
        <r>
          <rPr>
            <b/>
            <sz val="8"/>
            <rFont val="Tahoma"/>
            <family val="2"/>
          </rPr>
          <t>Enter any special requests for guest 1. These are only requests and cannot be guaranteed by the hotel.</t>
        </r>
      </text>
    </comment>
    <comment ref="M29" authorId="1">
      <text>
        <r>
          <rPr>
            <b/>
            <sz val="8"/>
            <rFont val="Tahoma"/>
            <family val="2"/>
          </rPr>
          <t>This field is optional and can be used to enter a room name for the record.</t>
        </r>
      </text>
    </comment>
    <comment ref="N29" authorId="1">
      <text>
        <r>
          <rPr>
            <b/>
            <sz val="8"/>
            <rFont val="Tahoma"/>
            <family val="2"/>
          </rPr>
          <t>Enter the phone number of guest 1 including area code and country code if necessary.</t>
        </r>
      </text>
    </comment>
    <comment ref="O29" authorId="1">
      <text>
        <r>
          <rPr>
            <b/>
            <sz val="8"/>
            <rFont val="Tahoma"/>
            <family val="2"/>
          </rPr>
          <t>Enter the phone number of guest 1 including area code and country code if necessary.</t>
        </r>
      </text>
    </comment>
  </commentList>
</comments>
</file>

<file path=xl/sharedStrings.xml><?xml version="1.0" encoding="utf-8"?>
<sst xmlns="http://schemas.openxmlformats.org/spreadsheetml/2006/main" count="95" uniqueCount="71">
  <si>
    <t>City</t>
  </si>
  <si>
    <t>RoomType</t>
  </si>
  <si>
    <t>Email</t>
  </si>
  <si>
    <t>Special Requests</t>
  </si>
  <si>
    <t>FirstName1</t>
  </si>
  <si>
    <t>LastName1</t>
  </si>
  <si>
    <t>FirstName2</t>
  </si>
  <si>
    <t>LastName2</t>
  </si>
  <si>
    <t>FirstName3</t>
  </si>
  <si>
    <t>LastName3</t>
  </si>
  <si>
    <t>FirstName4</t>
  </si>
  <si>
    <t>LastName4</t>
  </si>
  <si>
    <t>Billing</t>
  </si>
  <si>
    <t>Room 5</t>
  </si>
  <si>
    <t>Room 1</t>
  </si>
  <si>
    <t>Room 2</t>
  </si>
  <si>
    <t>Room 3</t>
  </si>
  <si>
    <t>Room 4</t>
  </si>
  <si>
    <t>Room 6</t>
  </si>
  <si>
    <t>Room 7</t>
  </si>
  <si>
    <t>Room 8</t>
  </si>
  <si>
    <t>Room 9</t>
  </si>
  <si>
    <t>Room 10</t>
  </si>
  <si>
    <t xml:space="preserve">                                                              CheckIn</t>
  </si>
  <si>
    <t xml:space="preserve">                                              CheckOut</t>
  </si>
  <si>
    <t>School</t>
  </si>
  <si>
    <t>* Preferential housing for All-State ensemble participants and their chaperones is offered on a first-received, first-assigned basis.</t>
  </si>
  <si>
    <t>HYATT REGENCY LOUISVILLE</t>
  </si>
  <si>
    <t>Address</t>
  </si>
  <si>
    <t xml:space="preserve">Zip  </t>
  </si>
  <si>
    <t xml:space="preserve">Director  </t>
  </si>
  <si>
    <t xml:space="preserve">Email address  </t>
  </si>
  <si>
    <t>* Information must be typed on this form before emailing (handwriting, PDFs, etc. will not be accepted).</t>
  </si>
  <si>
    <t>Chaperone(s) of record:  The following person(s) will be contacted should problems arise with any students.</t>
  </si>
  <si>
    <t>Name</t>
  </si>
  <si>
    <t>Cell phone</t>
  </si>
  <si>
    <t>Housing Basics:</t>
  </si>
  <si>
    <t>Payment information will be sent with your confirmation.</t>
  </si>
  <si>
    <t xml:space="preserve">You are expected to prepay directly to the hotel after you receive confirmations. </t>
  </si>
  <si>
    <t>Failure to prepay will likely result in cancellation of your reservations.</t>
  </si>
  <si>
    <t>Housing questions: tony@kmea.org or (859) 626-5635</t>
  </si>
  <si>
    <t>Housing Costs:</t>
  </si>
  <si>
    <t xml:space="preserve">Housing costs for All-State students and for parents and others chaperoning these students are figured on the basis of three night’s occupancy. </t>
  </si>
  <si>
    <t>Payment will be made directly to the hotel with a check or credit/procurement card. Do not send payment with this form.</t>
  </si>
  <si>
    <t>Occupancy</t>
  </si>
  <si>
    <t>Full-Rate</t>
  </si>
  <si>
    <t>Per Person</t>
  </si>
  <si>
    <t>1 Person</t>
  </si>
  <si>
    <t>2 Persons</t>
  </si>
  <si>
    <t>3 Persons</t>
  </si>
  <si>
    <t>4 Persons</t>
  </si>
  <si>
    <t>Do not send your check to the hotel until you have received confirmation numbers.</t>
  </si>
  <si>
    <t>Save sales tax by including a copy of your school's tax exempt status form with your payment. (You still will be responsible for a 9.5% hotel tax)</t>
  </si>
  <si>
    <t>STATE SALES TAX EXEMPT RATE for three nights housed, which includes 9.5% tax.</t>
  </si>
  <si>
    <t>TAXED RATE for three nights housed, which includes 16.07 % tax.</t>
  </si>
  <si>
    <t>KMEA policy states that teachers are expected to seek housing in the same hotel as their students. All schools are expected to provide their own chaperone of record.                                                                                              Include room(s) for chaperones and director.</t>
  </si>
  <si>
    <t>* Detailed information regarding confirmation numbers and billing options will be emailed to you once reservations have been entered.</t>
  </si>
  <si>
    <t>Confirmations will be sent from the Hyatt Regency Louisville once your reservations have been entered.</t>
  </si>
  <si>
    <t>Tour#</t>
  </si>
  <si>
    <t>School phone  (xxx-xxx-xxxx)</t>
  </si>
  <si>
    <t xml:space="preserve">•  </t>
  </si>
  <si>
    <t>* This form is for single school reservations only.  Schools sharing housing should apply through the KMEA Conference Housing web page.</t>
  </si>
  <si>
    <t xml:space="preserve">* To ensure efficient service, please fill in each cell completely, save, and submit to the hotel in a timely manner.  </t>
  </si>
  <si>
    <t>DB/9617/DB RT</t>
  </si>
  <si>
    <t>T102</t>
  </si>
  <si>
    <t xml:space="preserve">2020 KMEA All-State High School Housing Application </t>
  </si>
  <si>
    <t>* Deadline for receipt of this application is January 20, 2020, or until the group block sells out.  Telephone applications will not be accepted.</t>
  </si>
  <si>
    <t>All-State Housing Applications received after January 20,  2020 will be returned to the sender to secure their own housing.</t>
  </si>
  <si>
    <t>The KMEA office will assume no responsibility for housing applications received after the January 20, 2020.</t>
  </si>
  <si>
    <t>February 5 - 8, 2020</t>
  </si>
  <si>
    <r>
      <t xml:space="preserve">* Please send this form in Excel format only as an email attachment to </t>
    </r>
    <r>
      <rPr>
        <sz val="14"/>
        <color rgb="FF0066FF"/>
        <rFont val="Arial"/>
        <family val="2"/>
      </rPr>
      <t>karen.kincade@hyatt.com</t>
    </r>
    <r>
      <rPr>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</si>
</sst>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8">
    <font>
      <sz val="11"/>
      <color theme="1"/>
      <name val="Calibri"/>
      <family val="2"/>
      <scheme val="minor"/>
    </font>
    <font>
      <sz val="10"/>
      <name val="Arial"/>
      <family val="2"/>
    </font>
    <font>
      <sz val="8"/>
      <name val="Tahoma"/>
      <family val="2"/>
    </font>
    <font>
      <b/>
      <sz val="8"/>
      <name val="Tahoma"/>
      <family val="2"/>
    </font>
    <font>
      <sz val="10"/>
      <color theme="1"/>
      <name val="Arial"/>
      <family val="2"/>
    </font>
    <font>
      <b/>
      <sz val="20"/>
      <color theme="1"/>
      <name val="Arial"/>
      <family val="2"/>
    </font>
    <font>
      <sz val="14"/>
      <color theme="1"/>
      <name val="Arial"/>
      <family val="2"/>
    </font>
    <font>
      <sz val="12"/>
      <color theme="1"/>
      <name val="Arial"/>
      <family val="2"/>
    </font>
    <font>
      <sz val="14"/>
      <color rgb="FF0066FF"/>
      <name val="Arial"/>
      <family val="2"/>
    </font>
    <font>
      <sz val="9"/>
      <name val="Verdana"/>
      <family val="2"/>
    </font>
    <font>
      <b/>
      <sz val="9"/>
      <name val="Verdana"/>
      <family val="2"/>
    </font>
    <font>
      <b/>
      <sz val="9"/>
      <name val="Arial"/>
      <family val="2"/>
    </font>
    <font>
      <sz val="9"/>
      <color theme="1"/>
      <name val="Arial"/>
      <family val="2"/>
    </font>
    <font>
      <u val="single"/>
      <sz val="11"/>
      <color theme="10"/>
      <name val="Calibri"/>
      <family val="2"/>
      <scheme val="minor"/>
    </font>
    <font>
      <sz val="11"/>
      <color theme="1"/>
      <name val="Arial"/>
      <family val="2"/>
    </font>
    <font>
      <sz val="9"/>
      <name val="Arial"/>
      <family val="2"/>
    </font>
    <font>
      <sz val="8"/>
      <color theme="1"/>
      <name val="Arial"/>
      <family val="2"/>
    </font>
    <font>
      <b/>
      <sz val="8"/>
      <name val="Calibri"/>
      <family val="2"/>
    </font>
  </fonts>
  <fills count="4">
    <fill>
      <patternFill/>
    </fill>
    <fill>
      <patternFill patternType="gray125"/>
    </fill>
    <fill>
      <patternFill patternType="solid">
        <fgColor rgb="FFFFFF00"/>
        <bgColor indexed="64"/>
      </patternFill>
    </fill>
    <fill>
      <patternFill patternType="solid">
        <fgColor theme="0" tint="-0.1499900072813034"/>
        <bgColor indexed="64"/>
      </patternFill>
    </fill>
  </fills>
  <borders count="7">
    <border>
      <left/>
      <right/>
      <top/>
      <bottom/>
      <diagonal/>
    </border>
    <border>
      <left/>
      <right style="thin"/>
      <top/>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bottom/>
    </border>
    <border>
      <left style="thin"/>
      <right/>
      <top style="thin"/>
      <bottom/>
    </border>
    <border>
      <left/>
      <right/>
      <top/>
      <bottom style="thin"/>
    </border>
    <border>
      <left style="thin"/>
      <right style="thin"/>
      <top style="thin"/>
      <bottom style="thin">
        <color theme="0" tint="-0.2499399930238723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cellStyleXfs>
  <cellXfs count="53">
    <xf numFmtId="0" fontId="0" fillId="0" borderId="0" xfId="0"/>
    <xf numFmtId="0" fontId="4" fillId="0" borderId="0" xfId="0" applyFont="1" applyAlignment="1">
      <alignment horizontal="center"/>
    </xf>
    <xf numFmtId="0" fontId="4" fillId="0" borderId="0" xfId="0" applyFont="1" applyAlignment="1">
      <alignment horizontal="center" vertical="center"/>
    </xf>
    <xf numFmtId="0" fontId="6" fillId="0" borderId="0" xfId="0" applyFont="1" applyAlignment="1">
      <alignment horizontal="left"/>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Fill="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4" fillId="0" borderId="0" xfId="16" applyNumberFormat="1" applyFont="1" applyAlignment="1">
      <alignment horizontal="center"/>
    </xf>
    <xf numFmtId="0" fontId="6" fillId="0" borderId="0" xfId="0" applyFont="1" applyFill="1" applyAlignment="1">
      <alignment horizontal="left" vertical="center"/>
    </xf>
    <xf numFmtId="0" fontId="6" fillId="0" borderId="0" xfId="0" applyFont="1" applyAlignment="1">
      <alignment horizontal="center"/>
    </xf>
    <xf numFmtId="0" fontId="9" fillId="0" borderId="0" xfId="0" applyFont="1" applyProtection="1">
      <protection/>
    </xf>
    <xf numFmtId="0" fontId="9" fillId="0" borderId="0" xfId="0" applyFont="1" applyAlignment="1" applyProtection="1">
      <alignment horizontal="center"/>
      <protection/>
    </xf>
    <xf numFmtId="0" fontId="9" fillId="0" borderId="0" xfId="0" applyFont="1" applyAlignment="1" applyProtection="1">
      <alignment/>
      <protection/>
    </xf>
    <xf numFmtId="0" fontId="9" fillId="0" borderId="0" xfId="0" applyFont="1" applyAlignment="1" applyProtection="1">
      <alignment vertical="center"/>
      <protection/>
    </xf>
    <xf numFmtId="0" fontId="10" fillId="0" borderId="0" xfId="0" applyFont="1" applyAlignment="1" applyProtection="1">
      <alignment/>
      <protection/>
    </xf>
    <xf numFmtId="0" fontId="0" fillId="0" borderId="0" xfId="0" applyAlignment="1">
      <alignment/>
    </xf>
    <xf numFmtId="0" fontId="9" fillId="0" borderId="0" xfId="0" applyFont="1" applyAlignment="1" applyProtection="1">
      <alignment wrapText="1"/>
      <protection/>
    </xf>
    <xf numFmtId="0" fontId="9" fillId="0" borderId="0" xfId="0" applyFont="1" applyAlignment="1" applyProtection="1">
      <alignment vertical="center" wrapText="1"/>
      <protection/>
    </xf>
    <xf numFmtId="0" fontId="10" fillId="0" borderId="0" xfId="0" applyFont="1" applyAlignment="1" applyProtection="1">
      <alignment wrapText="1"/>
      <protection/>
    </xf>
    <xf numFmtId="0" fontId="9" fillId="0" borderId="0" xfId="0" applyFont="1" applyAlignment="1" applyProtection="1">
      <alignment horizontal="left" vertical="center" wrapText="1"/>
      <protection/>
    </xf>
    <xf numFmtId="0" fontId="0" fillId="0" borderId="0" xfId="0" applyAlignment="1" applyProtection="1">
      <alignment horizontal="left"/>
      <protection/>
    </xf>
    <xf numFmtId="8" fontId="9" fillId="0" borderId="0" xfId="0" applyNumberFormat="1" applyFont="1" applyAlignment="1" applyProtection="1">
      <alignment horizontal="center"/>
      <protection/>
    </xf>
    <xf numFmtId="0" fontId="10" fillId="0" borderId="0" xfId="0" applyFont="1" applyAlignment="1" applyProtection="1">
      <alignment horizontal="left"/>
      <protection/>
    </xf>
    <xf numFmtId="0" fontId="9" fillId="0" borderId="0" xfId="0" applyFont="1" applyAlignment="1" applyProtection="1">
      <alignment horizontal="left" vertical="center"/>
      <protection/>
    </xf>
    <xf numFmtId="0" fontId="9" fillId="0" borderId="0" xfId="0" applyFont="1" applyAlignment="1" applyProtection="1">
      <alignment horizontal="left"/>
      <protection/>
    </xf>
    <xf numFmtId="0" fontId="11" fillId="0" borderId="1" xfId="0" applyFont="1" applyFill="1" applyBorder="1" applyAlignment="1">
      <alignment horizontal="center" vertical="center" wrapText="1"/>
    </xf>
    <xf numFmtId="0" fontId="12" fillId="0" borderId="2" xfId="0" applyFont="1" applyBorder="1" applyAlignment="1">
      <alignment horizontal="center"/>
    </xf>
    <xf numFmtId="14" fontId="12" fillId="0" borderId="2" xfId="0" applyNumberFormat="1" applyFont="1" applyBorder="1" applyAlignment="1">
      <alignment horizont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0" borderId="0" xfId="0" applyFont="1" applyAlignment="1" applyProtection="1">
      <alignment horizontal="left" vertical="center" wrapText="1"/>
      <protection/>
    </xf>
    <xf numFmtId="0" fontId="14" fillId="0" borderId="0" xfId="0" applyFont="1" applyFill="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0" applyFont="1" applyFill="1" applyAlignment="1">
      <alignment horizontal="right" vertical="center"/>
    </xf>
    <xf numFmtId="0" fontId="15" fillId="2" borderId="2" xfId="0" applyFont="1" applyFill="1" applyBorder="1" applyAlignment="1">
      <alignment horizontal="center"/>
    </xf>
    <xf numFmtId="0" fontId="9" fillId="0" borderId="0" xfId="0" applyFont="1" applyAlignment="1" applyProtection="1">
      <alignment horizontal="right" vertical="center"/>
      <protection/>
    </xf>
    <xf numFmtId="0" fontId="10" fillId="0" borderId="0" xfId="0" applyFont="1" applyAlignment="1" applyProtection="1">
      <alignment vertical="center" wrapText="1"/>
      <protection/>
    </xf>
    <xf numFmtId="0" fontId="12" fillId="0" borderId="2" xfId="0" applyFont="1" applyFill="1" applyBorder="1" applyAlignment="1">
      <alignment horizontal="left"/>
    </xf>
    <xf numFmtId="0" fontId="14" fillId="0" borderId="5" xfId="0" applyFont="1" applyFill="1" applyBorder="1" applyAlignment="1">
      <alignment horizontal="center" vertical="center"/>
    </xf>
    <xf numFmtId="14" fontId="11" fillId="3" borderId="3" xfId="0" applyNumberFormat="1" applyFont="1" applyFill="1" applyBorder="1" applyAlignment="1">
      <alignment horizontal="center" vertical="top"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2" fillId="0" borderId="2" xfId="0" applyFont="1" applyFill="1" applyBorder="1" applyAlignment="1">
      <alignment horizontal="center"/>
    </xf>
    <xf numFmtId="0" fontId="5" fillId="0" borderId="0" xfId="0" applyFont="1" applyAlignment="1">
      <alignment horizontal="center" vertical="center"/>
    </xf>
    <xf numFmtId="0" fontId="14" fillId="0" borderId="5" xfId="0" applyFont="1" applyFill="1" applyBorder="1" applyAlignment="1">
      <alignment horizontal="left" vertical="center"/>
    </xf>
    <xf numFmtId="0" fontId="9" fillId="0" borderId="0" xfId="0" applyFont="1" applyAlignment="1" applyProtection="1">
      <alignment horizontal="left" vertical="center" wrapText="1"/>
      <protection/>
    </xf>
    <xf numFmtId="0" fontId="5" fillId="0" borderId="0" xfId="0" applyFont="1" applyAlignment="1">
      <alignment horizontal="center"/>
    </xf>
    <xf numFmtId="0" fontId="5" fillId="0" borderId="0" xfId="0" applyFont="1" applyAlignment="1">
      <alignment horizontal="center" vertical="center"/>
    </xf>
    <xf numFmtId="49" fontId="13" fillId="0" borderId="5" xfId="20" applyNumberFormat="1" applyFill="1" applyBorder="1" applyAlignment="1">
      <alignment horizontal="left" vertical="center"/>
    </xf>
    <xf numFmtId="49" fontId="14" fillId="0" borderId="5" xfId="0" applyNumberFormat="1" applyFont="1" applyFill="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28</xdr:row>
      <xdr:rowOff>400050</xdr:rowOff>
    </xdr:from>
    <xdr:to>
      <xdr:col>2</xdr:col>
      <xdr:colOff>695325</xdr:colOff>
      <xdr:row>28</xdr:row>
      <xdr:rowOff>666750</xdr:rowOff>
    </xdr:to>
    <xdr:sp macro="" textlink="">
      <xdr:nvSpPr>
        <xdr:cNvPr id="2" name="TextBox 1"/>
        <xdr:cNvSpPr txBox="1"/>
      </xdr:nvSpPr>
      <xdr:spPr>
        <a:xfrm>
          <a:off x="552450" y="6753225"/>
          <a:ext cx="1381125" cy="2667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800">
              <a:latin typeface="Arial" panose="020B0604020202020204" pitchFamily="34" charset="0"/>
              <a:cs typeface="Arial" panose="020B0604020202020204" pitchFamily="34" charset="0"/>
            </a:rPr>
            <a:t>3-night minimum required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5"/>
  <sheetViews>
    <sheetView tabSelected="1" zoomScale="110" zoomScaleNormal="110" workbookViewId="0" topLeftCell="A57">
      <selection activeCell="F67" sqref="F67"/>
    </sheetView>
  </sheetViews>
  <sheetFormatPr defaultColWidth="9.140625" defaultRowHeight="15"/>
  <cols>
    <col min="1" max="1" width="7.8515625" style="1" customWidth="1"/>
    <col min="2" max="2" width="10.7109375" style="9" customWidth="1"/>
    <col min="3" max="3" width="10.7109375" style="1" customWidth="1"/>
    <col min="4" max="11" width="15.7109375" style="1" customWidth="1"/>
    <col min="12" max="12" width="25.7109375" style="1" customWidth="1"/>
    <col min="13" max="13" width="14.7109375" style="1" hidden="1" customWidth="1"/>
    <col min="14" max="14" width="16.7109375" style="1" hidden="1" customWidth="1"/>
    <col min="15" max="16" width="15.7109375" style="1" hidden="1" customWidth="1"/>
    <col min="17" max="17" width="16.7109375" style="1" customWidth="1"/>
    <col min="18" max="16384" width="9.140625" style="1" customWidth="1"/>
  </cols>
  <sheetData>
    <row r="1" spans="1:13" ht="25">
      <c r="A1" s="49" t="s">
        <v>27</v>
      </c>
      <c r="B1" s="49"/>
      <c r="C1" s="49"/>
      <c r="D1" s="49"/>
      <c r="E1" s="49"/>
      <c r="F1" s="49"/>
      <c r="G1" s="49"/>
      <c r="H1" s="49"/>
      <c r="I1" s="49"/>
      <c r="J1" s="49"/>
      <c r="K1" s="49"/>
      <c r="L1" s="49"/>
      <c r="M1" s="49"/>
    </row>
    <row r="2" spans="1:17" s="7" customFormat="1" ht="25">
      <c r="A2" s="50" t="s">
        <v>65</v>
      </c>
      <c r="B2" s="50"/>
      <c r="C2" s="50"/>
      <c r="D2" s="50"/>
      <c r="E2" s="50"/>
      <c r="F2" s="50"/>
      <c r="G2" s="50"/>
      <c r="H2" s="50"/>
      <c r="I2" s="50"/>
      <c r="J2" s="50"/>
      <c r="K2" s="50"/>
      <c r="L2" s="50"/>
      <c r="M2" s="50"/>
      <c r="N2" s="4"/>
      <c r="Q2" s="4"/>
    </row>
    <row r="3" spans="1:17" s="7" customFormat="1" ht="20" customHeight="1">
      <c r="A3" s="50" t="s">
        <v>69</v>
      </c>
      <c r="B3" s="50"/>
      <c r="C3" s="50"/>
      <c r="D3" s="50"/>
      <c r="E3" s="50"/>
      <c r="F3" s="50"/>
      <c r="G3" s="50"/>
      <c r="H3" s="50"/>
      <c r="I3" s="50"/>
      <c r="J3" s="50"/>
      <c r="K3" s="50"/>
      <c r="L3" s="50"/>
      <c r="M3" s="50"/>
      <c r="N3" s="4"/>
      <c r="Q3" s="4"/>
    </row>
    <row r="4" spans="1:17" s="7" customFormat="1" ht="20" customHeight="1">
      <c r="A4" s="50"/>
      <c r="B4" s="50"/>
      <c r="C4" s="50"/>
      <c r="D4" s="50"/>
      <c r="E4" s="50"/>
      <c r="F4" s="50"/>
      <c r="G4" s="50"/>
      <c r="H4" s="50"/>
      <c r="I4" s="50"/>
      <c r="J4" s="50"/>
      <c r="K4" s="50"/>
      <c r="L4" s="50"/>
      <c r="M4" s="46"/>
      <c r="N4" s="4"/>
      <c r="Q4" s="4"/>
    </row>
    <row r="5" s="7" customFormat="1" ht="23" customHeight="1">
      <c r="A5" s="5" t="s">
        <v>32</v>
      </c>
    </row>
    <row r="6" s="7" customFormat="1" ht="23" customHeight="1">
      <c r="A6" s="5" t="s">
        <v>61</v>
      </c>
    </row>
    <row r="7" s="7" customFormat="1" ht="23" customHeight="1">
      <c r="A7" s="5" t="s">
        <v>26</v>
      </c>
    </row>
    <row r="8" spans="1:13" s="7" customFormat="1" ht="23" customHeight="1">
      <c r="A8" s="5" t="s">
        <v>62</v>
      </c>
      <c r="B8" s="5"/>
      <c r="C8" s="5"/>
      <c r="D8" s="5"/>
      <c r="E8" s="5"/>
      <c r="F8" s="5"/>
      <c r="G8" s="5"/>
      <c r="H8" s="5"/>
      <c r="I8" s="5"/>
      <c r="J8" s="5"/>
      <c r="K8" s="5"/>
      <c r="L8" s="5"/>
      <c r="M8" s="5"/>
    </row>
    <row r="9" spans="1:13" s="7" customFormat="1" ht="23" customHeight="1">
      <c r="A9" s="10" t="s">
        <v>66</v>
      </c>
      <c r="B9" s="10"/>
      <c r="C9" s="10"/>
      <c r="D9" s="10"/>
      <c r="E9" s="10"/>
      <c r="F9" s="10"/>
      <c r="G9" s="10"/>
      <c r="H9" s="10"/>
      <c r="I9" s="10"/>
      <c r="J9" s="10"/>
      <c r="K9" s="10"/>
      <c r="L9" s="10"/>
      <c r="M9" s="10"/>
    </row>
    <row r="10" spans="1:12" ht="23" customHeight="1">
      <c r="A10" s="3" t="s">
        <v>70</v>
      </c>
      <c r="B10" s="11"/>
      <c r="C10" s="11"/>
      <c r="D10" s="11"/>
      <c r="E10" s="11"/>
      <c r="F10" s="11"/>
      <c r="G10" s="11"/>
      <c r="H10" s="11"/>
      <c r="I10" s="11"/>
      <c r="J10" s="11"/>
      <c r="K10" s="11"/>
      <c r="L10" s="11"/>
    </row>
    <row r="11" spans="1:12" ht="23" customHeight="1">
      <c r="A11" s="3" t="s">
        <v>56</v>
      </c>
      <c r="B11" s="11"/>
      <c r="C11" s="11"/>
      <c r="D11" s="11"/>
      <c r="E11" s="11"/>
      <c r="F11" s="11"/>
      <c r="G11" s="11"/>
      <c r="H11" s="11"/>
      <c r="I11" s="11"/>
      <c r="J11" s="11"/>
      <c r="K11" s="11"/>
      <c r="L11" s="11"/>
    </row>
    <row r="12" spans="1:12" ht="15" customHeight="1">
      <c r="A12" s="3"/>
      <c r="B12" s="11"/>
      <c r="C12" s="11"/>
      <c r="D12" s="11"/>
      <c r="E12" s="11"/>
      <c r="F12" s="11"/>
      <c r="G12" s="11"/>
      <c r="H12" s="11"/>
      <c r="I12" s="11"/>
      <c r="J12" s="11"/>
      <c r="K12" s="11"/>
      <c r="L12" s="11"/>
    </row>
    <row r="13" s="8" customFormat="1" ht="15" customHeight="1"/>
    <row r="14" spans="2:12" s="8" customFormat="1" ht="15" customHeight="1">
      <c r="B14" s="33" t="s">
        <v>25</v>
      </c>
      <c r="C14" s="47"/>
      <c r="D14" s="47"/>
      <c r="E14" s="47"/>
      <c r="F14" s="47"/>
      <c r="G14" s="34"/>
      <c r="H14" s="33" t="s">
        <v>30</v>
      </c>
      <c r="I14" s="47"/>
      <c r="J14" s="47"/>
      <c r="K14" s="47"/>
      <c r="L14" s="33"/>
    </row>
    <row r="15" spans="2:12" s="8" customFormat="1" ht="15" customHeight="1">
      <c r="B15" s="33"/>
      <c r="C15" s="34"/>
      <c r="D15" s="34"/>
      <c r="E15" s="34"/>
      <c r="F15" s="34"/>
      <c r="G15" s="34"/>
      <c r="H15" s="34"/>
      <c r="I15" s="34"/>
      <c r="J15" s="34"/>
      <c r="K15" s="33"/>
      <c r="L15" s="33"/>
    </row>
    <row r="16" spans="2:12" s="8" customFormat="1" ht="15" customHeight="1">
      <c r="B16" s="33" t="s">
        <v>28</v>
      </c>
      <c r="C16" s="47"/>
      <c r="D16" s="47"/>
      <c r="E16" s="47"/>
      <c r="F16" s="47"/>
      <c r="G16" s="34"/>
      <c r="H16" s="34" t="s">
        <v>31</v>
      </c>
      <c r="I16" s="51"/>
      <c r="J16" s="52"/>
      <c r="K16" s="52"/>
      <c r="L16" s="33"/>
    </row>
    <row r="17" spans="2:12" s="8" customFormat="1" ht="15" customHeight="1">
      <c r="B17" s="33"/>
      <c r="C17" s="34"/>
      <c r="D17" s="34"/>
      <c r="E17" s="34"/>
      <c r="F17" s="34"/>
      <c r="G17" s="34"/>
      <c r="H17" s="34"/>
      <c r="I17" s="34"/>
      <c r="J17" s="34"/>
      <c r="K17" s="33"/>
      <c r="L17" s="33"/>
    </row>
    <row r="18" spans="2:12" s="8" customFormat="1" ht="15" customHeight="1">
      <c r="B18" s="33" t="s">
        <v>0</v>
      </c>
      <c r="C18" s="47"/>
      <c r="D18" s="47"/>
      <c r="E18" s="35" t="s">
        <v>29</v>
      </c>
      <c r="F18" s="41"/>
      <c r="G18" s="34"/>
      <c r="H18" s="36" t="s">
        <v>59</v>
      </c>
      <c r="I18" s="47"/>
      <c r="J18" s="47"/>
      <c r="K18" s="47"/>
      <c r="L18" s="33"/>
    </row>
    <row r="19" spans="1:13" s="8" customFormat="1" ht="15" customHeight="1">
      <c r="A19" s="6"/>
      <c r="B19" s="34"/>
      <c r="C19" s="34"/>
      <c r="D19" s="34"/>
      <c r="E19" s="33"/>
      <c r="F19" s="33"/>
      <c r="G19" s="33"/>
      <c r="H19" s="33"/>
      <c r="I19" s="33"/>
      <c r="J19" s="33"/>
      <c r="K19" s="33"/>
      <c r="L19" s="33"/>
      <c r="M19" s="6"/>
    </row>
    <row r="20" spans="1:13" s="8" customFormat="1" ht="20" customHeight="1">
      <c r="A20" s="34" t="s">
        <v>33</v>
      </c>
      <c r="C20" s="34"/>
      <c r="D20" s="34"/>
      <c r="E20" s="33"/>
      <c r="F20" s="33"/>
      <c r="G20" s="33"/>
      <c r="H20" s="33"/>
      <c r="I20" s="33"/>
      <c r="J20" s="33"/>
      <c r="K20" s="33"/>
      <c r="L20" s="33"/>
      <c r="M20" s="6"/>
    </row>
    <row r="21" spans="1:13" s="8" customFormat="1" ht="10" customHeight="1">
      <c r="A21" s="6"/>
      <c r="B21" s="34"/>
      <c r="C21" s="34"/>
      <c r="D21" s="34"/>
      <c r="E21" s="33"/>
      <c r="F21" s="33"/>
      <c r="G21" s="33"/>
      <c r="H21" s="33"/>
      <c r="I21" s="33"/>
      <c r="J21" s="33"/>
      <c r="K21" s="33"/>
      <c r="L21" s="33"/>
      <c r="M21" s="6"/>
    </row>
    <row r="22" spans="1:13" s="8" customFormat="1" ht="15" customHeight="1">
      <c r="A22" s="6"/>
      <c r="B22" s="34" t="s">
        <v>34</v>
      </c>
      <c r="C22" s="47"/>
      <c r="D22" s="47"/>
      <c r="E22" s="47"/>
      <c r="F22" s="47"/>
      <c r="G22" s="33"/>
      <c r="H22" s="33" t="s">
        <v>34</v>
      </c>
      <c r="I22" s="47"/>
      <c r="J22" s="47"/>
      <c r="K22" s="47"/>
      <c r="L22" s="33"/>
      <c r="M22" s="6"/>
    </row>
    <row r="23" spans="1:13" s="8" customFormat="1" ht="15" customHeight="1">
      <c r="A23" s="6"/>
      <c r="B23" s="36" t="s">
        <v>35</v>
      </c>
      <c r="C23" s="47"/>
      <c r="D23" s="47"/>
      <c r="E23" s="47"/>
      <c r="F23" s="47"/>
      <c r="G23" s="33"/>
      <c r="H23" s="33" t="s">
        <v>35</v>
      </c>
      <c r="I23" s="47"/>
      <c r="J23" s="47"/>
      <c r="K23" s="47"/>
      <c r="L23" s="33"/>
      <c r="M23" s="6"/>
    </row>
    <row r="24" spans="1:13" s="8" customFormat="1" ht="15" customHeight="1">
      <c r="A24" s="6"/>
      <c r="B24" s="36"/>
      <c r="C24" s="34"/>
      <c r="D24" s="34"/>
      <c r="E24" s="34"/>
      <c r="F24" s="34"/>
      <c r="G24" s="33"/>
      <c r="H24" s="33"/>
      <c r="I24" s="34"/>
      <c r="J24" s="34"/>
      <c r="K24" s="34"/>
      <c r="L24" s="33"/>
      <c r="M24" s="6"/>
    </row>
    <row r="25" spans="1:13" s="8" customFormat="1" ht="15" customHeight="1">
      <c r="A25" s="6"/>
      <c r="B25" s="34" t="s">
        <v>34</v>
      </c>
      <c r="C25" s="47"/>
      <c r="D25" s="47"/>
      <c r="E25" s="47"/>
      <c r="F25" s="47"/>
      <c r="G25" s="33"/>
      <c r="H25" s="33" t="s">
        <v>34</v>
      </c>
      <c r="I25" s="47"/>
      <c r="J25" s="47"/>
      <c r="K25" s="47"/>
      <c r="L25" s="33"/>
      <c r="M25" s="6"/>
    </row>
    <row r="26" spans="1:13" s="8" customFormat="1" ht="15" customHeight="1">
      <c r="A26" s="6"/>
      <c r="B26" s="36" t="s">
        <v>35</v>
      </c>
      <c r="C26" s="47"/>
      <c r="D26" s="47"/>
      <c r="E26" s="47"/>
      <c r="F26" s="47"/>
      <c r="G26" s="33"/>
      <c r="H26" s="33" t="s">
        <v>35</v>
      </c>
      <c r="I26" s="47"/>
      <c r="J26" s="47"/>
      <c r="K26" s="47"/>
      <c r="L26" s="33"/>
      <c r="M26" s="6"/>
    </row>
    <row r="27" spans="1:13" s="8" customFormat="1" ht="15" customHeight="1">
      <c r="A27" s="6"/>
      <c r="B27" s="36"/>
      <c r="C27" s="34"/>
      <c r="D27" s="34"/>
      <c r="E27" s="34"/>
      <c r="F27" s="34"/>
      <c r="G27" s="33"/>
      <c r="H27" s="33"/>
      <c r="I27" s="34"/>
      <c r="J27" s="34"/>
      <c r="K27" s="34"/>
      <c r="L27" s="33"/>
      <c r="M27" s="6"/>
    </row>
    <row r="28" spans="1:13" s="8" customFormat="1" ht="15" customHeight="1">
      <c r="A28" s="6"/>
      <c r="B28" s="36"/>
      <c r="C28" s="34"/>
      <c r="D28" s="34"/>
      <c r="E28" s="34"/>
      <c r="F28" s="34"/>
      <c r="G28" s="33"/>
      <c r="H28" s="33"/>
      <c r="I28" s="33"/>
      <c r="J28" s="34"/>
      <c r="K28" s="34"/>
      <c r="L28" s="34"/>
      <c r="M28" s="6"/>
    </row>
    <row r="29" spans="1:16" s="2" customFormat="1" ht="58.5" customHeight="1">
      <c r="A29" s="27"/>
      <c r="B29" s="42" t="s">
        <v>23</v>
      </c>
      <c r="C29" s="42" t="s">
        <v>24</v>
      </c>
      <c r="D29" s="43" t="s">
        <v>4</v>
      </c>
      <c r="E29" s="43" t="s">
        <v>5</v>
      </c>
      <c r="F29" s="43" t="s">
        <v>6</v>
      </c>
      <c r="G29" s="43" t="s">
        <v>7</v>
      </c>
      <c r="H29" s="43" t="s">
        <v>8</v>
      </c>
      <c r="I29" s="43" t="s">
        <v>9</v>
      </c>
      <c r="J29" s="43" t="s">
        <v>10</v>
      </c>
      <c r="K29" s="43" t="s">
        <v>11</v>
      </c>
      <c r="L29" s="44" t="s">
        <v>3</v>
      </c>
      <c r="M29" s="30" t="s">
        <v>1</v>
      </c>
      <c r="N29" s="30" t="s">
        <v>12</v>
      </c>
      <c r="O29" s="31" t="s">
        <v>58</v>
      </c>
      <c r="P29" s="30" t="s">
        <v>2</v>
      </c>
    </row>
    <row r="30" spans="1:16" ht="22" customHeight="1">
      <c r="A30" s="28" t="s">
        <v>14</v>
      </c>
      <c r="B30" s="29">
        <v>43866</v>
      </c>
      <c r="C30" s="29">
        <v>43869</v>
      </c>
      <c r="D30" s="40"/>
      <c r="E30" s="40"/>
      <c r="F30" s="40"/>
      <c r="G30" s="40"/>
      <c r="H30" s="40"/>
      <c r="I30" s="40"/>
      <c r="J30" s="40"/>
      <c r="K30" s="40"/>
      <c r="L30" s="40"/>
      <c r="M30" s="45"/>
      <c r="N30" s="37" t="s">
        <v>63</v>
      </c>
      <c r="O30" s="37" t="s">
        <v>64</v>
      </c>
      <c r="P30" s="28" t="str">
        <f aca="true" t="shared" si="0" ref="P30:P39">IF($I$16="","",$I$16)</f>
        <v/>
      </c>
    </row>
    <row r="31" spans="1:16" ht="22" customHeight="1">
      <c r="A31" s="28" t="s">
        <v>15</v>
      </c>
      <c r="B31" s="29">
        <v>43866</v>
      </c>
      <c r="C31" s="29">
        <v>43869</v>
      </c>
      <c r="D31" s="40"/>
      <c r="E31" s="40"/>
      <c r="F31" s="40"/>
      <c r="G31" s="40"/>
      <c r="H31" s="40"/>
      <c r="I31" s="40"/>
      <c r="J31" s="40"/>
      <c r="K31" s="40"/>
      <c r="L31" s="40"/>
      <c r="M31" s="45"/>
      <c r="N31" s="28" t="str">
        <f aca="true" t="shared" si="1" ref="N31:N39">$N$30</f>
        <v>DB/9617/DB RT</v>
      </c>
      <c r="O31" s="28" t="str">
        <f aca="true" t="shared" si="2" ref="O31:O39">$O$30</f>
        <v>T102</v>
      </c>
      <c r="P31" s="28" t="str">
        <f t="shared" si="0"/>
        <v/>
      </c>
    </row>
    <row r="32" spans="1:16" ht="22" customHeight="1">
      <c r="A32" s="28" t="s">
        <v>16</v>
      </c>
      <c r="B32" s="29">
        <v>43866</v>
      </c>
      <c r="C32" s="29">
        <v>43869</v>
      </c>
      <c r="D32" s="40"/>
      <c r="E32" s="40"/>
      <c r="F32" s="40"/>
      <c r="G32" s="40"/>
      <c r="H32" s="40"/>
      <c r="I32" s="40"/>
      <c r="J32" s="40"/>
      <c r="K32" s="40"/>
      <c r="L32" s="40"/>
      <c r="M32" s="45"/>
      <c r="N32" s="28" t="str">
        <f t="shared" si="1"/>
        <v>DB/9617/DB RT</v>
      </c>
      <c r="O32" s="28" t="str">
        <f t="shared" si="2"/>
        <v>T102</v>
      </c>
      <c r="P32" s="28" t="str">
        <f t="shared" si="0"/>
        <v/>
      </c>
    </row>
    <row r="33" spans="1:16" ht="22" customHeight="1">
      <c r="A33" s="28" t="s">
        <v>17</v>
      </c>
      <c r="B33" s="29">
        <v>43866</v>
      </c>
      <c r="C33" s="29">
        <v>43869</v>
      </c>
      <c r="D33" s="40"/>
      <c r="E33" s="40"/>
      <c r="F33" s="40"/>
      <c r="G33" s="40"/>
      <c r="H33" s="40"/>
      <c r="I33" s="40"/>
      <c r="J33" s="40"/>
      <c r="K33" s="40"/>
      <c r="L33" s="40"/>
      <c r="M33" s="45"/>
      <c r="N33" s="28" t="str">
        <f t="shared" si="1"/>
        <v>DB/9617/DB RT</v>
      </c>
      <c r="O33" s="28" t="str">
        <f t="shared" si="2"/>
        <v>T102</v>
      </c>
      <c r="P33" s="28" t="str">
        <f t="shared" si="0"/>
        <v/>
      </c>
    </row>
    <row r="34" spans="1:16" ht="22" customHeight="1">
      <c r="A34" s="28" t="s">
        <v>13</v>
      </c>
      <c r="B34" s="29">
        <v>43866</v>
      </c>
      <c r="C34" s="29">
        <v>43869</v>
      </c>
      <c r="D34" s="40"/>
      <c r="E34" s="40"/>
      <c r="F34" s="40"/>
      <c r="G34" s="40"/>
      <c r="H34" s="40"/>
      <c r="I34" s="40"/>
      <c r="J34" s="40"/>
      <c r="K34" s="40"/>
      <c r="L34" s="40"/>
      <c r="M34" s="45"/>
      <c r="N34" s="28" t="str">
        <f t="shared" si="1"/>
        <v>DB/9617/DB RT</v>
      </c>
      <c r="O34" s="28" t="str">
        <f t="shared" si="2"/>
        <v>T102</v>
      </c>
      <c r="P34" s="28" t="str">
        <f t="shared" si="0"/>
        <v/>
      </c>
    </row>
    <row r="35" spans="1:16" ht="22" customHeight="1">
      <c r="A35" s="28" t="s">
        <v>18</v>
      </c>
      <c r="B35" s="29">
        <v>43866</v>
      </c>
      <c r="C35" s="29">
        <v>43869</v>
      </c>
      <c r="D35" s="40"/>
      <c r="E35" s="40"/>
      <c r="F35" s="40"/>
      <c r="G35" s="40"/>
      <c r="H35" s="40"/>
      <c r="I35" s="40"/>
      <c r="J35" s="40"/>
      <c r="K35" s="40"/>
      <c r="L35" s="40"/>
      <c r="M35" s="45"/>
      <c r="N35" s="28" t="str">
        <f t="shared" si="1"/>
        <v>DB/9617/DB RT</v>
      </c>
      <c r="O35" s="28" t="str">
        <f t="shared" si="2"/>
        <v>T102</v>
      </c>
      <c r="P35" s="28" t="str">
        <f t="shared" si="0"/>
        <v/>
      </c>
    </row>
    <row r="36" spans="1:16" ht="22" customHeight="1">
      <c r="A36" s="28" t="s">
        <v>19</v>
      </c>
      <c r="B36" s="29">
        <v>43866</v>
      </c>
      <c r="C36" s="29">
        <v>43869</v>
      </c>
      <c r="D36" s="40"/>
      <c r="E36" s="40"/>
      <c r="F36" s="40"/>
      <c r="G36" s="40"/>
      <c r="H36" s="40"/>
      <c r="I36" s="40"/>
      <c r="J36" s="40"/>
      <c r="K36" s="40"/>
      <c r="L36" s="40"/>
      <c r="M36" s="45"/>
      <c r="N36" s="28" t="str">
        <f t="shared" si="1"/>
        <v>DB/9617/DB RT</v>
      </c>
      <c r="O36" s="28" t="str">
        <f t="shared" si="2"/>
        <v>T102</v>
      </c>
      <c r="P36" s="28" t="str">
        <f t="shared" si="0"/>
        <v/>
      </c>
    </row>
    <row r="37" spans="1:16" ht="22" customHeight="1">
      <c r="A37" s="28" t="s">
        <v>20</v>
      </c>
      <c r="B37" s="29">
        <v>43866</v>
      </c>
      <c r="C37" s="29">
        <v>43869</v>
      </c>
      <c r="D37" s="40"/>
      <c r="E37" s="40"/>
      <c r="F37" s="40"/>
      <c r="G37" s="40"/>
      <c r="H37" s="40"/>
      <c r="I37" s="40"/>
      <c r="J37" s="40"/>
      <c r="K37" s="40"/>
      <c r="L37" s="40"/>
      <c r="M37" s="45"/>
      <c r="N37" s="28" t="str">
        <f t="shared" si="1"/>
        <v>DB/9617/DB RT</v>
      </c>
      <c r="O37" s="28" t="str">
        <f t="shared" si="2"/>
        <v>T102</v>
      </c>
      <c r="P37" s="28" t="str">
        <f t="shared" si="0"/>
        <v/>
      </c>
    </row>
    <row r="38" spans="1:16" ht="22" customHeight="1">
      <c r="A38" s="28" t="s">
        <v>21</v>
      </c>
      <c r="B38" s="29">
        <v>43866</v>
      </c>
      <c r="C38" s="29">
        <v>43869</v>
      </c>
      <c r="D38" s="40"/>
      <c r="E38" s="40"/>
      <c r="F38" s="40"/>
      <c r="G38" s="40"/>
      <c r="H38" s="40"/>
      <c r="I38" s="40"/>
      <c r="J38" s="40"/>
      <c r="K38" s="40"/>
      <c r="L38" s="40"/>
      <c r="M38" s="45"/>
      <c r="N38" s="28" t="str">
        <f t="shared" si="1"/>
        <v>DB/9617/DB RT</v>
      </c>
      <c r="O38" s="28" t="str">
        <f t="shared" si="2"/>
        <v>T102</v>
      </c>
      <c r="P38" s="28" t="str">
        <f t="shared" si="0"/>
        <v/>
      </c>
    </row>
    <row r="39" spans="1:16" ht="22" customHeight="1">
      <c r="A39" s="28" t="s">
        <v>22</v>
      </c>
      <c r="B39" s="29">
        <v>43866</v>
      </c>
      <c r="C39" s="29">
        <v>43869</v>
      </c>
      <c r="D39" s="40"/>
      <c r="E39" s="40"/>
      <c r="F39" s="40"/>
      <c r="G39" s="40"/>
      <c r="H39" s="40"/>
      <c r="I39" s="40"/>
      <c r="J39" s="40"/>
      <c r="K39" s="40"/>
      <c r="L39" s="40"/>
      <c r="M39" s="45"/>
      <c r="N39" s="28" t="str">
        <f t="shared" si="1"/>
        <v>DB/9617/DB RT</v>
      </c>
      <c r="O39" s="28" t="str">
        <f t="shared" si="2"/>
        <v>T102</v>
      </c>
      <c r="P39" s="28" t="str">
        <f t="shared" si="0"/>
        <v/>
      </c>
    </row>
    <row r="42" spans="1:27" ht="20" customHeight="1">
      <c r="A42" s="12"/>
      <c r="B42" s="16" t="s">
        <v>36</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row>
    <row r="43" spans="1:27" ht="20" customHeight="1">
      <c r="A43" s="12"/>
      <c r="B43" s="38" t="s">
        <v>60</v>
      </c>
      <c r="C43" s="48" t="s">
        <v>57</v>
      </c>
      <c r="D43" s="48"/>
      <c r="E43" s="48"/>
      <c r="F43" s="48"/>
      <c r="G43" s="48"/>
      <c r="H43" s="48"/>
      <c r="I43" s="48"/>
      <c r="J43" s="48"/>
      <c r="K43" s="48"/>
      <c r="L43" s="48"/>
      <c r="M43" s="48"/>
      <c r="N43" s="21"/>
      <c r="O43" s="21"/>
      <c r="P43" s="21"/>
      <c r="Q43" s="21"/>
      <c r="R43" s="21"/>
      <c r="S43" s="21"/>
      <c r="T43" s="21"/>
      <c r="U43" s="21"/>
      <c r="V43" s="21"/>
      <c r="W43" s="21"/>
      <c r="X43" s="21"/>
      <c r="Y43" s="21"/>
      <c r="Z43" s="21"/>
      <c r="AA43" s="21"/>
    </row>
    <row r="44" spans="1:27" ht="20" customHeight="1">
      <c r="A44" s="12"/>
      <c r="B44" s="38" t="s">
        <v>60</v>
      </c>
      <c r="C44" s="48" t="s">
        <v>37</v>
      </c>
      <c r="D44" s="48"/>
      <c r="E44" s="48"/>
      <c r="F44" s="48"/>
      <c r="G44" s="48"/>
      <c r="H44" s="48"/>
      <c r="I44" s="48"/>
      <c r="J44" s="48"/>
      <c r="K44" s="48"/>
      <c r="L44" s="48"/>
      <c r="M44" s="48"/>
      <c r="N44" s="21"/>
      <c r="O44" s="21"/>
      <c r="P44" s="21"/>
      <c r="Q44" s="21"/>
      <c r="R44" s="21"/>
      <c r="S44" s="21"/>
      <c r="T44" s="21"/>
      <c r="U44" s="21"/>
      <c r="V44" s="21"/>
      <c r="W44" s="21"/>
      <c r="X44" s="21"/>
      <c r="Y44" s="21"/>
      <c r="Z44" s="21"/>
      <c r="AA44" s="21"/>
    </row>
    <row r="45" spans="1:27" ht="20" customHeight="1">
      <c r="A45" s="12"/>
      <c r="B45" s="38" t="s">
        <v>60</v>
      </c>
      <c r="C45" s="48" t="s">
        <v>38</v>
      </c>
      <c r="D45" s="48"/>
      <c r="E45" s="48"/>
      <c r="F45" s="48"/>
      <c r="G45" s="48"/>
      <c r="H45" s="48"/>
      <c r="I45" s="48"/>
      <c r="J45" s="48"/>
      <c r="K45" s="48"/>
      <c r="L45" s="48"/>
      <c r="M45" s="48"/>
      <c r="N45" s="21"/>
      <c r="O45" s="21"/>
      <c r="P45" s="21"/>
      <c r="Q45" s="21"/>
      <c r="R45" s="21"/>
      <c r="S45" s="21"/>
      <c r="T45" s="21"/>
      <c r="U45" s="21"/>
      <c r="V45" s="21"/>
      <c r="W45" s="21"/>
      <c r="X45" s="21"/>
      <c r="Y45" s="21"/>
      <c r="Z45" s="21"/>
      <c r="AA45" s="21"/>
    </row>
    <row r="46" spans="1:27" ht="20" customHeight="1">
      <c r="A46" s="12"/>
      <c r="B46" s="38" t="s">
        <v>60</v>
      </c>
      <c r="C46" s="48" t="s">
        <v>51</v>
      </c>
      <c r="D46" s="48"/>
      <c r="E46" s="48"/>
      <c r="F46" s="48"/>
      <c r="G46" s="48"/>
      <c r="H46" s="48"/>
      <c r="I46" s="48"/>
      <c r="J46" s="48"/>
      <c r="K46" s="48"/>
      <c r="L46" s="48"/>
      <c r="M46" s="48"/>
      <c r="N46" s="21"/>
      <c r="O46" s="21"/>
      <c r="P46" s="21"/>
      <c r="Q46" s="21"/>
      <c r="R46" s="21"/>
      <c r="S46" s="21"/>
      <c r="T46" s="21"/>
      <c r="U46" s="21"/>
      <c r="V46" s="21"/>
      <c r="W46" s="21"/>
      <c r="X46" s="21"/>
      <c r="Y46" s="21"/>
      <c r="Z46" s="21"/>
      <c r="AA46" s="21"/>
    </row>
    <row r="47" spans="1:27" ht="20" customHeight="1">
      <c r="A47" s="12"/>
      <c r="B47" s="38" t="s">
        <v>60</v>
      </c>
      <c r="C47" s="48" t="s">
        <v>39</v>
      </c>
      <c r="D47" s="48"/>
      <c r="E47" s="48"/>
      <c r="F47" s="48"/>
      <c r="G47" s="48"/>
      <c r="H47" s="48"/>
      <c r="I47" s="48"/>
      <c r="J47" s="48"/>
      <c r="K47" s="48"/>
      <c r="L47" s="48"/>
      <c r="M47" s="48"/>
      <c r="N47" s="21"/>
      <c r="O47" s="21"/>
      <c r="P47" s="21"/>
      <c r="Q47" s="21"/>
      <c r="R47" s="21"/>
      <c r="S47" s="21"/>
      <c r="T47" s="21"/>
      <c r="U47" s="21"/>
      <c r="V47" s="21"/>
      <c r="W47" s="21"/>
      <c r="X47" s="21"/>
      <c r="Y47" s="21"/>
      <c r="Z47" s="21"/>
      <c r="AA47" s="21"/>
    </row>
    <row r="48" spans="1:27" ht="20" customHeight="1">
      <c r="A48" s="12"/>
      <c r="B48" s="38" t="s">
        <v>60</v>
      </c>
      <c r="C48" s="48" t="s">
        <v>67</v>
      </c>
      <c r="D48" s="48"/>
      <c r="E48" s="48"/>
      <c r="F48" s="48"/>
      <c r="G48" s="48"/>
      <c r="H48" s="48"/>
      <c r="I48" s="48"/>
      <c r="J48" s="48"/>
      <c r="K48" s="48"/>
      <c r="L48" s="48"/>
      <c r="M48" s="48"/>
      <c r="N48" s="21"/>
      <c r="O48" s="21"/>
      <c r="P48" s="21"/>
      <c r="Q48" s="21"/>
      <c r="R48" s="21"/>
      <c r="S48" s="21"/>
      <c r="T48" s="21"/>
      <c r="U48" s="21"/>
      <c r="V48" s="21"/>
      <c r="W48" s="21"/>
      <c r="X48" s="21"/>
      <c r="Y48" s="21"/>
      <c r="Z48" s="21"/>
      <c r="AA48" s="21"/>
    </row>
    <row r="49" spans="1:27" ht="20" customHeight="1">
      <c r="A49" s="12"/>
      <c r="B49" s="38" t="s">
        <v>60</v>
      </c>
      <c r="C49" s="48" t="s">
        <v>68</v>
      </c>
      <c r="D49" s="48"/>
      <c r="E49" s="48"/>
      <c r="F49" s="48"/>
      <c r="G49" s="48"/>
      <c r="H49" s="48"/>
      <c r="I49" s="48"/>
      <c r="J49" s="48"/>
      <c r="K49" s="48"/>
      <c r="L49" s="48"/>
      <c r="M49" s="48"/>
      <c r="N49" s="21"/>
      <c r="O49" s="21"/>
      <c r="P49" s="21"/>
      <c r="Q49" s="21"/>
      <c r="R49" s="21"/>
      <c r="S49" s="21"/>
      <c r="T49" s="21"/>
      <c r="U49" s="21"/>
      <c r="V49" s="21"/>
      <c r="W49" s="21"/>
      <c r="X49" s="21"/>
      <c r="Y49" s="21"/>
      <c r="Z49" s="21"/>
      <c r="AA49" s="21"/>
    </row>
    <row r="50" spans="1:27" ht="20" customHeight="1">
      <c r="A50" s="12"/>
      <c r="B50" s="13"/>
      <c r="C50" s="32"/>
      <c r="D50" s="32"/>
      <c r="E50" s="32"/>
      <c r="F50" s="32"/>
      <c r="G50" s="32"/>
      <c r="H50" s="32"/>
      <c r="I50" s="32"/>
      <c r="J50" s="32"/>
      <c r="K50" s="32"/>
      <c r="L50" s="32"/>
      <c r="M50" s="32"/>
      <c r="N50" s="21"/>
      <c r="O50" s="21"/>
      <c r="P50" s="21"/>
      <c r="Q50" s="21"/>
      <c r="R50" s="21"/>
      <c r="S50" s="21"/>
      <c r="T50" s="21"/>
      <c r="U50" s="21"/>
      <c r="V50" s="21"/>
      <c r="W50" s="21"/>
      <c r="X50" s="21"/>
      <c r="Y50" s="21"/>
      <c r="Z50" s="21"/>
      <c r="AA50" s="21"/>
    </row>
    <row r="51" spans="1:27" ht="20" customHeight="1">
      <c r="A51" s="14"/>
      <c r="B51" s="15" t="s">
        <v>40</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ht="20" customHeight="1">
      <c r="A52" s="14"/>
      <c r="B52" s="15"/>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ht="20" customHeight="1">
      <c r="A53" s="14"/>
      <c r="B53" s="16" t="s">
        <v>41</v>
      </c>
      <c r="C53" s="39"/>
      <c r="D53" s="39"/>
      <c r="E53" s="39"/>
      <c r="F53" s="39"/>
      <c r="G53" s="39"/>
      <c r="H53" s="39"/>
      <c r="I53" s="39"/>
      <c r="J53" s="39"/>
      <c r="K53" s="39"/>
      <c r="L53" s="39"/>
      <c r="M53" s="39"/>
      <c r="N53" s="20"/>
      <c r="O53" s="20"/>
      <c r="P53" s="20"/>
      <c r="Q53" s="20"/>
      <c r="R53" s="20"/>
      <c r="S53" s="20"/>
      <c r="T53" s="20"/>
      <c r="U53" s="20"/>
      <c r="V53" s="20"/>
      <c r="W53" s="20"/>
      <c r="X53" s="20"/>
      <c r="Y53" s="20"/>
      <c r="Z53" s="20"/>
      <c r="AA53" s="20"/>
    </row>
    <row r="54" spans="1:27" ht="20" customHeight="1">
      <c r="A54" s="14"/>
      <c r="B54" s="38" t="s">
        <v>60</v>
      </c>
      <c r="C54" s="48" t="s">
        <v>42</v>
      </c>
      <c r="D54" s="48"/>
      <c r="E54" s="48"/>
      <c r="F54" s="48"/>
      <c r="G54" s="48"/>
      <c r="H54" s="48"/>
      <c r="I54" s="48"/>
      <c r="J54" s="48"/>
      <c r="K54" s="48"/>
      <c r="L54" s="48"/>
      <c r="M54" s="48"/>
      <c r="N54" s="19"/>
      <c r="O54" s="19"/>
      <c r="P54" s="19"/>
      <c r="Q54" s="19"/>
      <c r="R54" s="19"/>
      <c r="S54" s="19"/>
      <c r="T54" s="19"/>
      <c r="U54" s="19"/>
      <c r="V54" s="19"/>
      <c r="W54" s="19"/>
      <c r="X54" s="19"/>
      <c r="Y54" s="19"/>
      <c r="Z54" s="19"/>
      <c r="AA54" s="19"/>
    </row>
    <row r="55" spans="1:27" ht="24" customHeight="1">
      <c r="A55" s="14"/>
      <c r="B55" s="38" t="s">
        <v>60</v>
      </c>
      <c r="C55" s="48" t="s">
        <v>55</v>
      </c>
      <c r="D55" s="48"/>
      <c r="E55" s="48"/>
      <c r="F55" s="48"/>
      <c r="G55" s="48"/>
      <c r="H55" s="48"/>
      <c r="I55" s="48"/>
      <c r="J55" s="48"/>
      <c r="K55" s="48"/>
      <c r="L55" s="48"/>
      <c r="M55" s="48"/>
      <c r="N55" s="18"/>
      <c r="O55" s="18"/>
      <c r="P55" s="18"/>
      <c r="Q55" s="18"/>
      <c r="R55" s="18"/>
      <c r="S55" s="18"/>
      <c r="T55" s="18"/>
      <c r="U55" s="18"/>
      <c r="V55" s="18"/>
      <c r="W55" s="18"/>
      <c r="X55" s="18"/>
      <c r="Y55" s="18"/>
      <c r="Z55" s="18"/>
      <c r="AA55" s="18"/>
    </row>
    <row r="56" spans="1:27" ht="20" customHeight="1">
      <c r="A56" s="14"/>
      <c r="B56" s="38" t="s">
        <v>60</v>
      </c>
      <c r="C56" s="48" t="s">
        <v>43</v>
      </c>
      <c r="D56" s="48"/>
      <c r="E56" s="48"/>
      <c r="F56" s="48"/>
      <c r="G56" s="48"/>
      <c r="H56" s="48"/>
      <c r="I56" s="48"/>
      <c r="J56" s="48"/>
      <c r="K56" s="48"/>
      <c r="L56" s="48"/>
      <c r="M56" s="48"/>
      <c r="N56" s="19"/>
      <c r="O56" s="19"/>
      <c r="P56" s="19"/>
      <c r="Q56" s="19"/>
      <c r="R56" s="19"/>
      <c r="S56" s="19"/>
      <c r="T56" s="19"/>
      <c r="U56" s="19"/>
      <c r="V56" s="19"/>
      <c r="W56" s="19"/>
      <c r="X56" s="19"/>
      <c r="Y56" s="19"/>
      <c r="Z56" s="19"/>
      <c r="AA56" s="19"/>
    </row>
    <row r="57" spans="1:27" ht="20" customHeight="1">
      <c r="A57" s="14"/>
      <c r="B57" s="38" t="s">
        <v>60</v>
      </c>
      <c r="C57" s="48" t="s">
        <v>52</v>
      </c>
      <c r="D57" s="48"/>
      <c r="E57" s="48"/>
      <c r="F57" s="48"/>
      <c r="G57" s="48"/>
      <c r="H57" s="48"/>
      <c r="I57" s="48"/>
      <c r="J57" s="48"/>
      <c r="K57" s="48"/>
      <c r="L57" s="48"/>
      <c r="M57" s="48"/>
      <c r="N57" s="19"/>
      <c r="O57" s="19"/>
      <c r="P57" s="19"/>
      <c r="Q57" s="19"/>
      <c r="R57" s="19"/>
      <c r="S57" s="19"/>
      <c r="T57" s="19"/>
      <c r="U57" s="19"/>
      <c r="V57" s="19"/>
      <c r="W57" s="19"/>
      <c r="X57" s="19"/>
      <c r="Y57" s="19"/>
      <c r="Z57" s="19"/>
      <c r="AA57" s="19"/>
    </row>
    <row r="58" spans="1:27" ht="20" customHeight="1">
      <c r="A58" s="12"/>
      <c r="B58" s="15"/>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ht="20" customHeight="1">
      <c r="A59" s="12"/>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row>
    <row r="60" spans="1:27" ht="20" customHeight="1">
      <c r="A60" s="12"/>
      <c r="B60" s="24" t="s">
        <v>27</v>
      </c>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ht="10" customHeight="1">
      <c r="A61" s="1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row>
    <row r="62" spans="1:27" ht="20" customHeight="1">
      <c r="A62" s="12"/>
      <c r="B62" s="25" t="s">
        <v>53</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ht="20" customHeight="1">
      <c r="A63" s="12"/>
      <c r="B63" s="14"/>
      <c r="C63" s="14" t="s">
        <v>44</v>
      </c>
      <c r="D63" s="13" t="s">
        <v>45</v>
      </c>
      <c r="E63" s="13" t="s">
        <v>46</v>
      </c>
      <c r="F63" s="14"/>
      <c r="G63" s="14"/>
      <c r="H63" s="14"/>
      <c r="I63" s="14"/>
      <c r="J63" s="14"/>
      <c r="L63" s="14"/>
      <c r="M63" s="14"/>
      <c r="N63" s="14"/>
      <c r="O63" s="14"/>
      <c r="P63" s="14"/>
      <c r="Q63" s="14"/>
      <c r="R63" s="14"/>
      <c r="S63" s="14"/>
      <c r="T63" s="14"/>
      <c r="U63" s="14"/>
      <c r="V63" s="14"/>
      <c r="W63" s="14"/>
      <c r="X63" s="14"/>
      <c r="Y63" s="14"/>
      <c r="Z63" s="14"/>
      <c r="AA63" s="14"/>
    </row>
    <row r="64" spans="1:27" ht="20" customHeight="1">
      <c r="A64" s="12"/>
      <c r="B64" s="14"/>
      <c r="C64" s="14" t="s">
        <v>47</v>
      </c>
      <c r="D64" s="23">
        <v>496.05</v>
      </c>
      <c r="E64" s="23">
        <f>SUM(D64)</f>
        <v>496.05</v>
      </c>
      <c r="F64" s="14"/>
      <c r="G64" s="14"/>
      <c r="H64" s="14"/>
      <c r="I64" s="14"/>
      <c r="J64" s="14"/>
      <c r="L64" s="22"/>
      <c r="M64" s="22"/>
      <c r="N64" s="22"/>
      <c r="O64" s="22"/>
      <c r="P64" s="22"/>
      <c r="Q64" s="22"/>
      <c r="R64" s="22"/>
      <c r="S64" s="22"/>
      <c r="T64" s="22"/>
      <c r="U64" s="22"/>
      <c r="V64" s="22"/>
      <c r="W64" s="22"/>
      <c r="X64" s="22"/>
      <c r="Y64" s="22"/>
      <c r="Z64" s="22"/>
      <c r="AA64" s="22"/>
    </row>
    <row r="65" spans="1:27" ht="20" customHeight="1">
      <c r="A65" s="12"/>
      <c r="B65" s="14"/>
      <c r="C65" s="14" t="s">
        <v>48</v>
      </c>
      <c r="D65" s="23">
        <v>512.46</v>
      </c>
      <c r="E65" s="23">
        <f>SUM(D65/2)</f>
        <v>256.23</v>
      </c>
      <c r="F65" s="14"/>
      <c r="G65" s="14"/>
      <c r="H65" s="14"/>
      <c r="I65" s="14"/>
      <c r="J65" s="14"/>
      <c r="L65" s="22"/>
      <c r="M65" s="22"/>
      <c r="N65" s="22"/>
      <c r="O65" s="22"/>
      <c r="P65" s="22"/>
      <c r="Q65" s="22"/>
      <c r="R65" s="22"/>
      <c r="S65" s="22"/>
      <c r="T65" s="22"/>
      <c r="U65" s="22"/>
      <c r="V65" s="22"/>
      <c r="W65" s="22"/>
      <c r="X65" s="22"/>
      <c r="Y65" s="22"/>
      <c r="Z65" s="22"/>
      <c r="AA65" s="22"/>
    </row>
    <row r="66" spans="1:27" ht="20" customHeight="1">
      <c r="A66" s="12"/>
      <c r="B66" s="14"/>
      <c r="C66" s="14" t="s">
        <v>49</v>
      </c>
      <c r="D66" s="23">
        <v>528.9</v>
      </c>
      <c r="E66" s="23">
        <f>SUM(D66/3)</f>
        <v>176.29999999999998</v>
      </c>
      <c r="F66" s="14"/>
      <c r="G66" s="14"/>
      <c r="H66" s="14"/>
      <c r="I66" s="14"/>
      <c r="J66" s="14"/>
      <c r="L66" s="22"/>
      <c r="M66" s="22"/>
      <c r="N66" s="22"/>
      <c r="O66" s="22"/>
      <c r="P66" s="22"/>
      <c r="Q66" s="22"/>
      <c r="R66" s="22"/>
      <c r="S66" s="22"/>
      <c r="T66" s="22"/>
      <c r="U66" s="22"/>
      <c r="V66" s="22"/>
      <c r="W66" s="22"/>
      <c r="X66" s="22"/>
      <c r="Y66" s="22"/>
      <c r="Z66" s="22"/>
      <c r="AA66" s="22"/>
    </row>
    <row r="67" spans="1:27" ht="20" customHeight="1">
      <c r="A67" s="12"/>
      <c r="B67" s="14"/>
      <c r="C67" s="14" t="s">
        <v>50</v>
      </c>
      <c r="D67" s="23">
        <v>545.31</v>
      </c>
      <c r="E67" s="23">
        <f>SUM(D67/4)</f>
        <v>136.3275</v>
      </c>
      <c r="F67" s="14"/>
      <c r="G67" s="14"/>
      <c r="H67" s="14"/>
      <c r="I67" s="14"/>
      <c r="J67" s="14"/>
      <c r="L67" s="22"/>
      <c r="M67" s="22"/>
      <c r="N67" s="22"/>
      <c r="O67" s="22"/>
      <c r="P67" s="22"/>
      <c r="Q67" s="22"/>
      <c r="R67" s="22"/>
      <c r="S67" s="22"/>
      <c r="T67" s="22"/>
      <c r="U67" s="22"/>
      <c r="V67" s="22"/>
      <c r="W67" s="22"/>
      <c r="X67" s="22"/>
      <c r="Y67" s="22"/>
      <c r="Z67" s="22"/>
      <c r="AA67" s="22"/>
    </row>
    <row r="68" spans="1:27" ht="20" customHeight="1">
      <c r="A68" s="12"/>
      <c r="B68" s="14"/>
      <c r="C68" s="14"/>
      <c r="D68" s="23"/>
      <c r="E68" s="23"/>
      <c r="F68" s="14"/>
      <c r="G68" s="14"/>
      <c r="H68" s="14"/>
      <c r="I68" s="14"/>
      <c r="J68" s="14"/>
      <c r="L68" s="22"/>
      <c r="M68" s="22"/>
      <c r="N68" s="22"/>
      <c r="O68" s="22"/>
      <c r="P68" s="22"/>
      <c r="Q68" s="22"/>
      <c r="R68" s="22"/>
      <c r="S68" s="22"/>
      <c r="T68" s="22"/>
      <c r="U68" s="22"/>
      <c r="V68" s="22"/>
      <c r="W68" s="22"/>
      <c r="X68" s="22"/>
      <c r="Y68" s="22"/>
      <c r="Z68" s="22"/>
      <c r="AA68" s="22"/>
    </row>
    <row r="69" spans="1:27" ht="20" customHeight="1">
      <c r="A69" s="12"/>
      <c r="B69" s="14" t="s">
        <v>54</v>
      </c>
      <c r="C69" s="14"/>
      <c r="D69" s="13"/>
      <c r="E69" s="13"/>
      <c r="F69" s="14"/>
      <c r="G69" s="14"/>
      <c r="H69" s="14"/>
      <c r="I69" s="14"/>
      <c r="J69" s="14"/>
      <c r="L69" s="14"/>
      <c r="M69" s="14"/>
      <c r="N69" s="14"/>
      <c r="O69" s="14"/>
      <c r="P69" s="14"/>
      <c r="Q69" s="14"/>
      <c r="R69" s="14"/>
      <c r="S69" s="14"/>
      <c r="T69" s="14"/>
      <c r="U69" s="14"/>
      <c r="V69" s="14"/>
      <c r="W69" s="14"/>
      <c r="X69" s="14"/>
      <c r="Y69" s="14"/>
      <c r="Z69" s="14"/>
      <c r="AA69" s="14"/>
    </row>
    <row r="70" spans="1:27" ht="20" customHeight="1">
      <c r="A70" s="12"/>
      <c r="B70" s="14"/>
      <c r="C70" s="14" t="s">
        <v>44</v>
      </c>
      <c r="D70" s="13" t="s">
        <v>45</v>
      </c>
      <c r="E70" s="13" t="s">
        <v>46</v>
      </c>
      <c r="F70" s="14"/>
      <c r="G70" s="14"/>
      <c r="H70" s="14"/>
      <c r="I70" s="14"/>
      <c r="J70" s="14"/>
      <c r="L70" s="14"/>
      <c r="M70" s="14"/>
      <c r="N70" s="14"/>
      <c r="O70" s="14"/>
      <c r="P70" s="14"/>
      <c r="Q70" s="14"/>
      <c r="R70" s="14"/>
      <c r="S70" s="14"/>
      <c r="T70" s="14"/>
      <c r="U70" s="14"/>
      <c r="V70" s="14"/>
      <c r="W70" s="14"/>
      <c r="X70" s="14"/>
      <c r="Y70" s="14"/>
      <c r="Z70" s="14"/>
      <c r="AA70" s="14"/>
    </row>
    <row r="71" spans="1:27" ht="20" customHeight="1">
      <c r="A71" s="12"/>
      <c r="B71" s="14"/>
      <c r="C71" s="14" t="s">
        <v>47</v>
      </c>
      <c r="D71" s="23">
        <v>525.81</v>
      </c>
      <c r="E71" s="23">
        <f>SUM(D71)</f>
        <v>525.81</v>
      </c>
      <c r="F71" s="14"/>
      <c r="G71" s="14"/>
      <c r="H71" s="14"/>
      <c r="I71" s="14"/>
      <c r="J71" s="14"/>
      <c r="L71" s="14"/>
      <c r="M71" s="14"/>
      <c r="N71" s="14"/>
      <c r="O71" s="14"/>
      <c r="P71" s="14"/>
      <c r="Q71" s="14"/>
      <c r="R71" s="14"/>
      <c r="S71" s="14"/>
      <c r="T71" s="14"/>
      <c r="U71" s="14"/>
      <c r="V71" s="14"/>
      <c r="W71" s="14"/>
      <c r="X71" s="14"/>
      <c r="Y71" s="14"/>
      <c r="Z71" s="14"/>
      <c r="AA71" s="14"/>
    </row>
    <row r="72" spans="1:27" ht="20" customHeight="1">
      <c r="A72" s="12"/>
      <c r="B72" s="14"/>
      <c r="C72" s="14" t="s">
        <v>48</v>
      </c>
      <c r="D72" s="23">
        <v>543.21</v>
      </c>
      <c r="E72" s="23">
        <f>SUM(D72/2)</f>
        <v>271.605</v>
      </c>
      <c r="F72" s="14"/>
      <c r="G72" s="14"/>
      <c r="H72" s="14"/>
      <c r="I72" s="14"/>
      <c r="J72" s="14"/>
      <c r="L72" s="22"/>
      <c r="M72" s="22"/>
      <c r="N72" s="22"/>
      <c r="O72" s="22"/>
      <c r="P72" s="22"/>
      <c r="Q72" s="22"/>
      <c r="R72" s="22"/>
      <c r="S72" s="22"/>
      <c r="T72" s="22"/>
      <c r="U72" s="22"/>
      <c r="V72" s="22"/>
      <c r="W72" s="22"/>
      <c r="X72" s="22"/>
      <c r="Y72" s="22"/>
      <c r="Z72" s="22"/>
      <c r="AA72" s="22"/>
    </row>
    <row r="73" spans="1:27" ht="20" customHeight="1">
      <c r="A73" s="12"/>
      <c r="B73" s="14"/>
      <c r="C73" s="14" t="s">
        <v>49</v>
      </c>
      <c r="D73" s="23">
        <v>560.61</v>
      </c>
      <c r="E73" s="23">
        <f>SUM(D73/3)</f>
        <v>186.87</v>
      </c>
      <c r="F73" s="14"/>
      <c r="G73" s="14"/>
      <c r="H73" s="14"/>
      <c r="I73" s="14"/>
      <c r="J73" s="14"/>
      <c r="L73" s="22"/>
      <c r="M73" s="22"/>
      <c r="N73" s="22"/>
      <c r="O73" s="22"/>
      <c r="P73" s="22"/>
      <c r="Q73" s="22"/>
      <c r="R73" s="22"/>
      <c r="S73" s="22"/>
      <c r="T73" s="22"/>
      <c r="U73" s="22"/>
      <c r="V73" s="22"/>
      <c r="W73" s="22"/>
      <c r="X73" s="22"/>
      <c r="Y73" s="22"/>
      <c r="Z73" s="22"/>
      <c r="AA73" s="22"/>
    </row>
    <row r="74" spans="1:27" ht="20" customHeight="1">
      <c r="A74" s="12"/>
      <c r="B74" s="14"/>
      <c r="C74" s="14" t="s">
        <v>50</v>
      </c>
      <c r="D74" s="23">
        <v>578.04</v>
      </c>
      <c r="E74" s="23">
        <f>SUM(D74/4)</f>
        <v>144.51</v>
      </c>
      <c r="F74" s="14"/>
      <c r="G74" s="14"/>
      <c r="H74" s="14"/>
      <c r="I74" s="14"/>
      <c r="J74" s="14"/>
      <c r="L74" s="22"/>
      <c r="M74" s="22"/>
      <c r="N74" s="22"/>
      <c r="O74" s="22"/>
      <c r="P74" s="22"/>
      <c r="Q74" s="22"/>
      <c r="R74" s="22"/>
      <c r="S74" s="22"/>
      <c r="T74" s="22"/>
      <c r="U74" s="22"/>
      <c r="V74" s="22"/>
      <c r="W74" s="22"/>
      <c r="X74" s="22"/>
      <c r="Y74" s="22"/>
      <c r="Z74" s="22"/>
      <c r="AA74" s="22"/>
    </row>
    <row r="75" spans="1:27" ht="20" customHeight="1">
      <c r="A75" s="12"/>
      <c r="B75" s="14"/>
      <c r="C75" s="14"/>
      <c r="F75" s="14"/>
      <c r="G75" s="14"/>
      <c r="H75" s="14"/>
      <c r="I75" s="14"/>
      <c r="J75" s="14"/>
      <c r="L75" s="22"/>
      <c r="M75" s="22"/>
      <c r="N75" s="22"/>
      <c r="O75" s="22"/>
      <c r="P75" s="22"/>
      <c r="Q75" s="22"/>
      <c r="R75" s="22"/>
      <c r="S75" s="22"/>
      <c r="T75" s="22"/>
      <c r="U75" s="22"/>
      <c r="V75" s="22"/>
      <c r="W75" s="22"/>
      <c r="X75" s="22"/>
      <c r="Y75" s="22"/>
      <c r="Z75" s="22"/>
      <c r="AA75" s="22"/>
    </row>
    <row r="76" ht="20" customHeight="1"/>
    <row r="77" ht="20" customHeight="1"/>
    <row r="78" ht="20" customHeight="1"/>
    <row r="79" ht="20" customHeight="1"/>
    <row r="80" ht="20" customHeight="1"/>
    <row r="81" ht="20" customHeight="1"/>
    <row r="82" ht="20" customHeight="1"/>
    <row r="83" ht="20" customHeight="1"/>
    <row r="84" ht="20" customHeight="1"/>
    <row r="85" ht="20" customHeight="1"/>
    <row r="86" ht="20" customHeight="1"/>
    <row r="87" ht="20" customHeight="1"/>
    <row r="88" ht="20" customHeight="1"/>
    <row r="89" ht="20" customHeight="1"/>
    <row r="90" ht="20" customHeight="1"/>
    <row r="91" ht="20" customHeight="1"/>
    <row r="92" ht="20" customHeight="1"/>
    <row r="93" ht="20" customHeight="1"/>
    <row r="94" ht="20" customHeight="1"/>
    <row r="95" ht="20" customHeight="1"/>
    <row r="96"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row r="112" ht="20" customHeight="1"/>
    <row r="113" ht="20" customHeight="1"/>
    <row r="114" ht="20" customHeight="1"/>
    <row r="115" ht="20" customHeight="1"/>
    <row r="116" ht="20" customHeight="1"/>
    <row r="117" ht="20" customHeight="1"/>
    <row r="118" ht="20" customHeight="1"/>
    <row r="119" ht="20" customHeight="1"/>
    <row r="120" ht="20" customHeight="1"/>
    <row r="121" ht="20" customHeight="1"/>
    <row r="122" ht="20" customHeight="1"/>
    <row r="123" ht="20" customHeight="1"/>
    <row r="124" ht="20" customHeight="1"/>
    <row r="125" ht="20" customHeight="1"/>
    <row r="126" ht="20" customHeight="1"/>
    <row r="127" ht="20" customHeight="1"/>
    <row r="128" ht="20" customHeight="1"/>
    <row r="129" ht="20" customHeight="1"/>
    <row r="130" ht="20" customHeight="1"/>
    <row r="131" ht="20" customHeight="1"/>
    <row r="132" ht="20" customHeight="1"/>
    <row r="133" ht="20" customHeight="1"/>
    <row r="134" ht="20" customHeight="1"/>
    <row r="135" ht="20" customHeight="1"/>
    <row r="136" ht="20" customHeight="1"/>
    <row r="137" ht="20" customHeight="1"/>
    <row r="138" ht="20" customHeight="1"/>
    <row r="139" ht="20" customHeight="1"/>
    <row r="140" ht="20" customHeight="1"/>
    <row r="141" ht="20" customHeight="1"/>
    <row r="142" ht="20" customHeight="1"/>
    <row r="143" ht="20" customHeight="1"/>
    <row r="144" ht="20" customHeight="1"/>
    <row r="145" ht="20" customHeight="1"/>
    <row r="146" ht="20" customHeight="1"/>
    <row r="147" ht="20" customHeight="1"/>
    <row r="148" ht="20" customHeight="1"/>
    <row r="149" ht="20" customHeight="1"/>
    <row r="150" ht="20" customHeight="1"/>
    <row r="151" ht="20" customHeight="1"/>
    <row r="152" ht="20" customHeight="1"/>
    <row r="153" ht="20" customHeight="1"/>
    <row r="154" ht="20" customHeight="1"/>
    <row r="155" ht="20" customHeight="1"/>
    <row r="156" ht="20" customHeight="1"/>
    <row r="157" ht="20" customHeight="1"/>
    <row r="158" ht="20" customHeight="1"/>
    <row r="159" ht="20" customHeight="1"/>
    <row r="160" ht="20" customHeight="1"/>
    <row r="161" ht="20" customHeight="1"/>
    <row r="162" ht="20" customHeight="1"/>
    <row r="163" ht="20" customHeight="1"/>
    <row r="164" ht="20" customHeight="1"/>
    <row r="165" ht="20" customHeight="1"/>
    <row r="166" ht="20" customHeight="1"/>
    <row r="167" ht="20" customHeight="1"/>
    <row r="168" ht="20" customHeight="1"/>
    <row r="169" ht="20" customHeight="1"/>
    <row r="170" ht="20" customHeight="1"/>
    <row r="171" ht="20" customHeight="1"/>
    <row r="172" ht="20" customHeight="1"/>
    <row r="173" ht="20" customHeight="1"/>
    <row r="174" ht="20" customHeight="1"/>
    <row r="175" ht="20" customHeight="1"/>
    <row r="176" ht="20" customHeight="1"/>
    <row r="177" ht="20" customHeight="1"/>
    <row r="178" ht="20" customHeight="1"/>
    <row r="179" ht="20" customHeight="1"/>
    <row r="180" ht="20" customHeight="1"/>
    <row r="181" ht="20" customHeight="1"/>
    <row r="182" ht="20" customHeight="1"/>
    <row r="183" ht="20" customHeight="1"/>
    <row r="184" ht="20" customHeight="1"/>
    <row r="185" ht="20" customHeight="1"/>
    <row r="186" ht="20" customHeight="1"/>
    <row r="187" ht="20" customHeight="1"/>
    <row r="188" ht="20" customHeight="1"/>
    <row r="189" ht="20" customHeight="1"/>
    <row r="190" ht="20" customHeight="1"/>
    <row r="191" ht="20" customHeight="1"/>
    <row r="192" ht="20" customHeight="1"/>
    <row r="193" ht="20" customHeight="1"/>
    <row r="194" ht="20" customHeight="1"/>
    <row r="195" ht="20" customHeight="1"/>
    <row r="196" ht="20" customHeight="1"/>
    <row r="197" ht="20" customHeight="1"/>
    <row r="198" ht="20" customHeight="1"/>
    <row r="199" ht="20" customHeight="1"/>
    <row r="200" ht="20" customHeight="1"/>
    <row r="201" ht="20" customHeight="1"/>
    <row r="202" ht="20" customHeight="1"/>
    <row r="203" ht="20" customHeight="1"/>
    <row r="204" ht="20" customHeight="1"/>
    <row r="205" ht="20" customHeight="1"/>
    <row r="206" ht="20" customHeight="1"/>
    <row r="207" ht="20" customHeight="1"/>
    <row r="208" ht="20" customHeight="1"/>
    <row r="209" ht="20" customHeight="1"/>
    <row r="210" ht="20" customHeight="1"/>
    <row r="211" ht="20" customHeight="1"/>
    <row r="212" ht="20" customHeight="1"/>
    <row r="213" ht="20" customHeight="1"/>
    <row r="214" ht="20" customHeight="1"/>
    <row r="215" ht="20" customHeight="1"/>
    <row r="216" ht="20" customHeight="1"/>
    <row r="217" ht="20" customHeight="1"/>
    <row r="218" ht="20" customHeight="1"/>
    <row r="219" ht="20" customHeight="1"/>
    <row r="220" ht="20" customHeight="1"/>
    <row r="221" ht="20" customHeight="1"/>
    <row r="222" ht="20" customHeight="1"/>
    <row r="223" ht="20" customHeight="1"/>
    <row r="224" ht="20" customHeight="1"/>
    <row r="225" ht="20" customHeight="1"/>
    <row r="226" ht="20" customHeight="1"/>
    <row r="227" ht="20" customHeight="1"/>
    <row r="228" ht="20" customHeight="1"/>
    <row r="229" ht="20" customHeight="1"/>
    <row r="230" ht="20" customHeight="1"/>
    <row r="231" ht="20" customHeight="1"/>
    <row r="232" ht="20" customHeight="1"/>
    <row r="233" ht="20" customHeight="1"/>
    <row r="234" ht="20" customHeight="1"/>
    <row r="235" ht="20" customHeight="1"/>
    <row r="236" ht="20" customHeight="1"/>
    <row r="237" ht="20" customHeight="1"/>
    <row r="238" ht="20" customHeight="1"/>
    <row r="239" ht="20" customHeight="1"/>
    <row r="240" ht="20" customHeight="1"/>
    <row r="241" ht="20" customHeight="1"/>
    <row r="242" ht="20" customHeight="1"/>
    <row r="243" ht="20" customHeight="1"/>
    <row r="244" ht="20" customHeight="1"/>
    <row r="245" ht="20" customHeight="1"/>
    <row r="246" ht="20" customHeight="1"/>
    <row r="247" ht="20" customHeight="1"/>
    <row r="248" ht="20" customHeight="1"/>
    <row r="249" ht="20" customHeight="1"/>
    <row r="250" ht="20" customHeight="1"/>
    <row r="251" ht="20" customHeight="1"/>
    <row r="252" ht="20" customHeight="1"/>
    <row r="253" ht="20" customHeight="1"/>
    <row r="254" ht="20" customHeight="1"/>
    <row r="255" ht="20" customHeight="1"/>
    <row r="256" ht="20" customHeight="1"/>
    <row r="257" ht="20" customHeight="1"/>
    <row r="258" ht="20" customHeight="1"/>
    <row r="259" ht="20" customHeight="1"/>
    <row r="260" ht="20" customHeight="1"/>
    <row r="261" ht="20" customHeight="1"/>
    <row r="262" ht="20" customHeight="1"/>
    <row r="263" ht="20" customHeight="1"/>
    <row r="264" ht="20" customHeight="1"/>
    <row r="265" ht="20" customHeight="1"/>
    <row r="266" ht="20" customHeight="1"/>
    <row r="267" ht="20" customHeight="1"/>
    <row r="268" ht="20" customHeight="1"/>
    <row r="269" ht="20" customHeight="1"/>
    <row r="270" ht="20" customHeight="1"/>
    <row r="271" ht="20" customHeight="1"/>
    <row r="272" ht="20" customHeight="1"/>
    <row r="273" ht="20" customHeight="1"/>
    <row r="274" ht="20" customHeight="1"/>
    <row r="275" ht="20" customHeight="1"/>
    <row r="276" ht="20" customHeight="1"/>
    <row r="277" ht="20" customHeight="1"/>
    <row r="278" ht="20" customHeight="1"/>
    <row r="279" ht="20" customHeight="1"/>
    <row r="280" ht="20" customHeight="1"/>
    <row r="281" ht="20" customHeight="1"/>
    <row r="282" ht="20" customHeight="1"/>
    <row r="283" ht="20" customHeight="1"/>
    <row r="284" ht="20" customHeight="1"/>
    <row r="285" ht="20" customHeight="1"/>
    <row r="286" ht="20" customHeight="1"/>
    <row r="287" ht="20" customHeight="1"/>
    <row r="288" ht="20" customHeight="1"/>
    <row r="289" ht="20" customHeight="1"/>
    <row r="290" ht="20" customHeight="1"/>
    <row r="291" ht="20" customHeight="1"/>
    <row r="292" ht="20" customHeight="1"/>
    <row r="293" ht="20" customHeight="1"/>
    <row r="294" ht="20" customHeight="1"/>
    <row r="295" ht="20" customHeight="1"/>
    <row r="296" ht="20" customHeight="1"/>
    <row r="297" ht="20" customHeight="1"/>
    <row r="298" ht="20" customHeight="1"/>
    <row r="299" ht="20" customHeight="1"/>
    <row r="300" ht="20" customHeight="1"/>
    <row r="301" ht="20" customHeight="1"/>
    <row r="302" ht="20" customHeight="1"/>
    <row r="303" ht="20" customHeight="1"/>
    <row r="304" ht="20" customHeight="1"/>
    <row r="305" ht="20" customHeight="1"/>
    <row r="306" ht="20" customHeight="1"/>
    <row r="307" ht="20" customHeight="1"/>
    <row r="308" ht="20" customHeight="1"/>
    <row r="309" ht="20" customHeight="1"/>
    <row r="310" ht="20" customHeight="1"/>
    <row r="311" ht="20" customHeight="1"/>
    <row r="312" ht="20" customHeight="1"/>
    <row r="313" ht="20" customHeight="1"/>
    <row r="314" ht="20" customHeight="1"/>
    <row r="315" ht="20" customHeight="1"/>
    <row r="316" ht="20" customHeight="1"/>
    <row r="317" ht="20" customHeight="1"/>
    <row r="318" ht="20" customHeight="1"/>
    <row r="319" ht="20" customHeight="1"/>
    <row r="320" ht="20" customHeight="1"/>
    <row r="321" ht="20" customHeight="1"/>
    <row r="322" ht="20" customHeight="1"/>
    <row r="323" ht="20" customHeight="1"/>
    <row r="324" ht="20" customHeight="1"/>
    <row r="325" ht="20" customHeight="1"/>
    <row r="326" ht="20" customHeight="1"/>
    <row r="327" ht="20" customHeight="1"/>
    <row r="328" ht="20" customHeight="1"/>
    <row r="329" ht="20" customHeight="1"/>
    <row r="330" ht="20" customHeight="1"/>
    <row r="331" ht="20" customHeight="1"/>
    <row r="332" ht="20" customHeight="1"/>
    <row r="333" ht="20" customHeight="1"/>
    <row r="334" ht="20" customHeight="1"/>
    <row r="335" ht="20" customHeight="1"/>
    <row r="336" ht="20" customHeight="1"/>
    <row r="337" ht="20" customHeight="1"/>
    <row r="338" ht="20" customHeight="1"/>
    <row r="339" ht="20" customHeight="1"/>
    <row r="340" ht="20" customHeight="1"/>
    <row r="341" ht="20" customHeight="1"/>
    <row r="342" ht="20" customHeight="1"/>
    <row r="343" ht="20" customHeight="1"/>
    <row r="344" ht="20" customHeight="1"/>
  </sheetData>
  <mergeCells count="29">
    <mergeCell ref="A1:M1"/>
    <mergeCell ref="A2:M2"/>
    <mergeCell ref="C23:F23"/>
    <mergeCell ref="I23:K23"/>
    <mergeCell ref="C18:D18"/>
    <mergeCell ref="I14:K14"/>
    <mergeCell ref="I16:K16"/>
    <mergeCell ref="I18:K18"/>
    <mergeCell ref="C22:F22"/>
    <mergeCell ref="I22:K22"/>
    <mergeCell ref="C14:F14"/>
    <mergeCell ref="C16:F16"/>
    <mergeCell ref="A3:M3"/>
    <mergeCell ref="A4:L4"/>
    <mergeCell ref="C55:M55"/>
    <mergeCell ref="C54:M54"/>
    <mergeCell ref="C57:M57"/>
    <mergeCell ref="C49:M49"/>
    <mergeCell ref="C56:M56"/>
    <mergeCell ref="C25:F25"/>
    <mergeCell ref="I25:K25"/>
    <mergeCell ref="C26:F26"/>
    <mergeCell ref="I26:K26"/>
    <mergeCell ref="C48:M48"/>
    <mergeCell ref="C47:M47"/>
    <mergeCell ref="C43:M43"/>
    <mergeCell ref="C44:M44"/>
    <mergeCell ref="C45:M45"/>
    <mergeCell ref="C46:M46"/>
  </mergeCells>
  <printOptions horizontalCentered="1"/>
  <pageMargins left="0" right="0" top="0.25" bottom="0.25" header="0.3" footer="0.3"/>
  <pageSetup blackAndWhite="1" fitToHeight="1" fitToWidth="1" horizontalDpi="600" verticalDpi="600" orientation="portrait" scale="5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Hyatt Hotels &amp; Resorts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Kincade</dc:creator>
  <cp:keywords/>
  <dc:description/>
  <cp:lastModifiedBy>John Stroube</cp:lastModifiedBy>
  <cp:lastPrinted>2018-10-18T13:36:09Z</cp:lastPrinted>
  <dcterms:created xsi:type="dcterms:W3CDTF">2017-11-01T19:55:27Z</dcterms:created>
  <dcterms:modified xsi:type="dcterms:W3CDTF">2019-11-18T20:30:17Z</dcterms:modified>
  <cp:category/>
  <cp:version/>
  <cp:contentType/>
  <cp:contentStatus/>
</cp:coreProperties>
</file>